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к-ры'!$A$1:$T$28</definedName>
    <definedName name="Excel_BuiltIn_Print_Area">'Яровые к-ры'!$A$1:$T$39</definedName>
    <definedName name="Excel_BuiltIn_Print_Area1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11">#REF!</definedName>
    <definedName name="Excel_BuiltIn_Print_Area_6">#REF!</definedName>
    <definedName name="Excel_BuiltIn_Print_Area_41">'Яровые к-ры'!$A$1:$S$39</definedName>
    <definedName name="Excel_BuiltIn_Print_Area_5">#REF!</definedName>
    <definedName name="Excel_BuiltIn_Print_Area_4_1">#REF!</definedName>
    <definedName name="Excel_BuiltIn_Print_Area_31">'Яровые к-ры'!$A$2:$S$39</definedName>
    <definedName name="Excel_BuiltIn_Print_Area_3_1">'Яровые к-ры'!$A$2:$S$39</definedName>
    <definedName name="Excel_BuiltIn_Print_Area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<sst xmlns="http://schemas.openxmlformats.org/spreadsheetml/2006/main" count="45" uniqueCount="42">
  <si>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01.02. 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</si>
  <si>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</si>
  <si>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</si>
  <si>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</si>
  <si>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</si>
  <si>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</si>
  <si>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</si>
  <si>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</si>
  <si>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</si>
  <si>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</si>
  <si>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</si>
  <si>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</si>
  <si>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</si>
  <si>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</si>
  <si>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</si>
  <si>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</si>
  <si>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</si>
  <si>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</si>
  <si>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</si>
  <si>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</si>
  <si>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</si>
  <si>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</si>
  <si>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</si>
  <si>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</si>
  <si>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</si>
  <si>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</si>
  <si>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</si>
  <si>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</si>
  <si>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</si>
  <si>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</si>
  <si>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</si>
  <si>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</si>
  <si>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</si>
  <si>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</si>
  <si>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</si>
  <si>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</si>
  <si>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</si>
  <si>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</si>
  <si>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</si>
  <si>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</si>
  <si>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</si>
  <si>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01.02. 2018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</si>
</sst>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14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left" wrapText="1"/>
    </xf>
    <xf numFmtId="164" fontId="5" fillId="3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5" fillId="3" borderId="1" xfId="0" applyFont="1" applyFill="1" applyBorder="1" applyAlignment="1">
      <alignment horizontal="center"/>
    </xf>
    <xf numFmtId="165" fontId="5" fillId="2" borderId="1" xfId="19" applyNumberFormat="1" applyFont="1" applyFill="1" applyBorder="1" applyAlignment="1" applyProtection="1">
      <alignment horizontal="center"/>
      <protection/>
    </xf>
    <xf numFmtId="164" fontId="8" fillId="2" borderId="1" xfId="0" applyFont="1" applyFill="1" applyBorder="1" applyAlignment="1">
      <alignment/>
    </xf>
    <xf numFmtId="167" fontId="5" fillId="2" borderId="1" xfId="0" applyNumberFormat="1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5" fillId="2" borderId="1" xfId="19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9" fillId="2" borderId="0" xfId="0" applyFon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8" fillId="2" borderId="0" xfId="0" applyFont="1" applyFill="1" applyAlignment="1">
      <alignment/>
    </xf>
    <xf numFmtId="164" fontId="8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10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11" fillId="2" borderId="0" xfId="0" applyFont="1" applyFill="1" applyAlignment="1">
      <alignment/>
    </xf>
    <xf numFmtId="164" fontId="12" fillId="0" borderId="0" xfId="0" applyFont="1" applyFill="1" applyAlignment="1">
      <alignment/>
    </xf>
    <xf numFmtId="164" fontId="12" fillId="2" borderId="0" xfId="0" applyFont="1" applyFill="1" applyAlignment="1">
      <alignment/>
    </xf>
    <xf numFmtId="164" fontId="12" fillId="0" borderId="0" xfId="0" applyFont="1" applyAlignment="1">
      <alignment/>
    </xf>
    <xf numFmtId="164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T39"/>
  <sheetViews>
    <sheetView tabSelected="1" view="pageBreakPreview" zoomScale="75" zoomScaleNormal="75" zoomScaleSheetLayoutView="75" workbookViewId="0" topLeftCell="A1">
      <selection activeCell="H42" sqref="H42"/>
    </sheetView>
  </sheetViews>
  <sheetFormatPr defaultColWidth="9.140625" defaultRowHeight="12.75"/>
  <cols>
    <col min="1" max="1" width="30.421875" style="0" customWidth="1"/>
    <col min="2" max="2" width="14.140625" style="1" customWidth="1"/>
    <col min="3" max="3" width="14.421875" style="1" customWidth="1"/>
    <col min="4" max="4" width="13.57421875" style="1" customWidth="1"/>
    <col min="5" max="5" width="14.28125" style="1" customWidth="1"/>
    <col min="6" max="6" width="12.00390625" style="1" customWidth="1"/>
    <col min="7" max="7" width="16.421875" style="1" customWidth="1"/>
    <col min="8" max="8" width="10.00390625" style="1" customWidth="1"/>
    <col min="9" max="9" width="12.7109375" style="1" customWidth="1"/>
    <col min="10" max="10" width="12.8515625" style="1" customWidth="1"/>
    <col min="11" max="11" width="15.140625" style="1" customWidth="1"/>
    <col min="12" max="12" width="12.421875" style="1" customWidth="1"/>
    <col min="13" max="13" width="19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8.421875" style="0" customWidth="1"/>
    <col min="19" max="19" width="11.140625" style="0" customWidth="1"/>
    <col min="20" max="20" width="11.00390625" style="0" customWidth="1"/>
    <col min="252" max="16384" width="11.57421875" style="0" customWidth="1"/>
  </cols>
  <sheetData>
    <row r="1" ht="38.25" customHeight="1"/>
    <row r="2" spans="1:19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6.5" customHeight="1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8"/>
      <c r="R3" s="8"/>
      <c r="S3" s="8"/>
    </row>
    <row r="4" spans="1:20" ht="40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1" t="s">
        <v>13</v>
      </c>
      <c r="P4" s="11"/>
      <c r="Q4" s="12" t="s">
        <v>14</v>
      </c>
      <c r="R4" s="12"/>
      <c r="S4" s="13" t="s">
        <v>15</v>
      </c>
      <c r="T4" s="13" t="s">
        <v>16</v>
      </c>
    </row>
    <row r="5" spans="1:20" ht="4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2" t="s">
        <v>17</v>
      </c>
      <c r="R5" s="12"/>
      <c r="S5" s="13"/>
      <c r="T5" s="13"/>
    </row>
    <row r="6" spans="1:20" ht="19.5" customHeight="1">
      <c r="A6" s="14" t="s">
        <v>19</v>
      </c>
      <c r="B6" s="15">
        <v>2341</v>
      </c>
      <c r="C6" s="10">
        <v>2341</v>
      </c>
      <c r="D6" s="16">
        <f>C6/B6*100</f>
        <v>100</v>
      </c>
      <c r="E6" s="10">
        <v>2050</v>
      </c>
      <c r="F6" s="16">
        <f>E6/B6*100</f>
        <v>87.56941478000854</v>
      </c>
      <c r="G6" s="10">
        <v>2050</v>
      </c>
      <c r="H6" s="10">
        <f>G6/E6*100</f>
        <v>100</v>
      </c>
      <c r="I6" s="10">
        <v>720</v>
      </c>
      <c r="J6" s="16">
        <f>I6/G6*100</f>
        <v>35.12195121951219</v>
      </c>
      <c r="K6" s="10">
        <f>G6-I6</f>
        <v>1330</v>
      </c>
      <c r="L6" s="16">
        <f>K6/G6*100</f>
        <v>64.8780487804878</v>
      </c>
      <c r="M6" s="10">
        <v>1330</v>
      </c>
      <c r="N6" s="16">
        <f>M6/G6*100</f>
        <v>64.8780487804878</v>
      </c>
      <c r="O6" s="11"/>
      <c r="P6" s="17">
        <f>O6/G6*100</f>
        <v>0</v>
      </c>
      <c r="Q6" s="12"/>
      <c r="R6" s="17">
        <f>Q6/G6*100</f>
        <v>0</v>
      </c>
      <c r="S6" s="13"/>
      <c r="T6" s="13">
        <v>4</v>
      </c>
    </row>
    <row r="7" spans="1:20" s="1" customFormat="1" ht="23.25" customHeight="1">
      <c r="A7" s="18" t="s">
        <v>20</v>
      </c>
      <c r="B7" s="19">
        <v>1953</v>
      </c>
      <c r="C7" s="12">
        <v>1953</v>
      </c>
      <c r="D7" s="17">
        <f>C7/B7*100</f>
        <v>100</v>
      </c>
      <c r="E7" s="12">
        <v>1923</v>
      </c>
      <c r="F7" s="17">
        <f>E7/B7*100</f>
        <v>98.46390168970814</v>
      </c>
      <c r="G7" s="12">
        <v>1923</v>
      </c>
      <c r="H7" s="17">
        <f>G7/E7*100</f>
        <v>100</v>
      </c>
      <c r="I7" s="12">
        <v>1144</v>
      </c>
      <c r="J7" s="20">
        <f>I7/G7*100</f>
        <v>59.49037961518461</v>
      </c>
      <c r="K7" s="12">
        <f>G7-I7</f>
        <v>779</v>
      </c>
      <c r="L7" s="20">
        <f>K7/G7*100</f>
        <v>40.50962038481539</v>
      </c>
      <c r="M7" s="12">
        <v>733</v>
      </c>
      <c r="N7" s="17">
        <f>M7/G7*100</f>
        <v>38.117524700988035</v>
      </c>
      <c r="O7" s="12">
        <v>46</v>
      </c>
      <c r="P7" s="17">
        <f>O7/G7*100</f>
        <v>2.3920956838273533</v>
      </c>
      <c r="Q7" s="17"/>
      <c r="R7" s="17">
        <f>Q7/G7*100</f>
        <v>0</v>
      </c>
      <c r="S7" s="17"/>
      <c r="T7" s="12">
        <v>2</v>
      </c>
    </row>
    <row r="8" spans="1:20" s="1" customFormat="1" ht="23.25" customHeight="1">
      <c r="A8" s="21" t="s">
        <v>21</v>
      </c>
      <c r="B8" s="19">
        <v>3437</v>
      </c>
      <c r="C8" s="12">
        <v>3458</v>
      </c>
      <c r="D8" s="17">
        <f>C8/B8*100</f>
        <v>100.61099796334013</v>
      </c>
      <c r="E8" s="12">
        <v>3458</v>
      </c>
      <c r="F8" s="17">
        <f>E8/B8*100</f>
        <v>100.61099796334013</v>
      </c>
      <c r="G8" s="12">
        <v>3458</v>
      </c>
      <c r="H8" s="17">
        <f>G8/E8*100</f>
        <v>100</v>
      </c>
      <c r="I8" s="12">
        <v>2872</v>
      </c>
      <c r="J8" s="20">
        <f>I8/G8*100</f>
        <v>83.05378831694621</v>
      </c>
      <c r="K8" s="12">
        <f>G8-I8</f>
        <v>586</v>
      </c>
      <c r="L8" s="20">
        <f>K8/G8*100</f>
        <v>16.94621168305379</v>
      </c>
      <c r="M8" s="12">
        <v>586</v>
      </c>
      <c r="N8" s="17">
        <f>M8/G8*100</f>
        <v>16.94621168305379</v>
      </c>
      <c r="O8" s="12"/>
      <c r="P8" s="22">
        <f>O8/G8*100</f>
        <v>0</v>
      </c>
      <c r="Q8" s="17"/>
      <c r="R8" s="17">
        <f>Q8/G8*100</f>
        <v>0</v>
      </c>
      <c r="S8" s="17"/>
      <c r="T8" s="12">
        <v>13</v>
      </c>
    </row>
    <row r="9" spans="1:20" s="1" customFormat="1" ht="23.25" customHeight="1">
      <c r="A9" s="18" t="s">
        <v>22</v>
      </c>
      <c r="B9" s="19">
        <v>2776</v>
      </c>
      <c r="C9" s="12">
        <v>2793</v>
      </c>
      <c r="D9" s="17">
        <f>C9/B9*100</f>
        <v>100.61239193083573</v>
      </c>
      <c r="E9" s="12">
        <v>2793</v>
      </c>
      <c r="F9" s="17">
        <f>E9/B9*100</f>
        <v>100.61239193083573</v>
      </c>
      <c r="G9" s="12">
        <v>2793</v>
      </c>
      <c r="H9" s="17">
        <f>G9/E9*100</f>
        <v>100</v>
      </c>
      <c r="I9" s="12">
        <v>2336</v>
      </c>
      <c r="J9" s="20">
        <f>I9/G9*100</f>
        <v>83.6376655925528</v>
      </c>
      <c r="K9" s="12">
        <f>G9-I9</f>
        <v>457</v>
      </c>
      <c r="L9" s="20">
        <f>K9/G9*100</f>
        <v>16.36233440744719</v>
      </c>
      <c r="M9" s="12">
        <v>457</v>
      </c>
      <c r="N9" s="17">
        <f>M9/G9*100</f>
        <v>16.36233440744719</v>
      </c>
      <c r="O9" s="12"/>
      <c r="P9" s="17">
        <v>0</v>
      </c>
      <c r="Q9" s="17"/>
      <c r="R9" s="17">
        <f>Q9/G9*100</f>
        <v>0</v>
      </c>
      <c r="S9" s="17"/>
      <c r="T9" s="12">
        <v>28</v>
      </c>
    </row>
    <row r="10" spans="1:20" s="1" customFormat="1" ht="23.25" customHeight="1">
      <c r="A10" s="18" t="s">
        <v>23</v>
      </c>
      <c r="B10" s="19">
        <v>1520</v>
      </c>
      <c r="C10" s="12">
        <v>1614</v>
      </c>
      <c r="D10" s="17">
        <f>C10/B10*100</f>
        <v>106.1842105263158</v>
      </c>
      <c r="E10" s="12">
        <v>1520</v>
      </c>
      <c r="F10" s="17">
        <f>E10/B10*100</f>
        <v>100</v>
      </c>
      <c r="G10" s="12">
        <v>1520</v>
      </c>
      <c r="H10" s="17">
        <f>G10/E10*100</f>
        <v>100</v>
      </c>
      <c r="I10" s="12">
        <v>1214</v>
      </c>
      <c r="J10" s="20">
        <f>I10/G10*100</f>
        <v>79.86842105263158</v>
      </c>
      <c r="K10" s="12">
        <f>G10-I10</f>
        <v>306</v>
      </c>
      <c r="L10" s="20">
        <f>K10/G10*100</f>
        <v>20.13157894736842</v>
      </c>
      <c r="M10" s="12">
        <v>306</v>
      </c>
      <c r="N10" s="17">
        <f>M10/G10*100</f>
        <v>20.13157894736842</v>
      </c>
      <c r="O10" s="12"/>
      <c r="P10" s="17">
        <f>O10/G10*100</f>
        <v>0</v>
      </c>
      <c r="Q10" s="17"/>
      <c r="R10" s="17">
        <f>Q10/G10*100</f>
        <v>0</v>
      </c>
      <c r="S10" s="17"/>
      <c r="T10" s="12">
        <v>5</v>
      </c>
    </row>
    <row r="11" spans="1:20" s="1" customFormat="1" ht="23.25" customHeight="1">
      <c r="A11" s="18" t="s">
        <v>24</v>
      </c>
      <c r="B11" s="19">
        <v>3092</v>
      </c>
      <c r="C11" s="12">
        <v>3154</v>
      </c>
      <c r="D11" s="17">
        <f>C11/B11*100</f>
        <v>102.00517464424321</v>
      </c>
      <c r="E11" s="12">
        <v>2310</v>
      </c>
      <c r="F11" s="17">
        <f>E11/B11*100</f>
        <v>74.70892626131953</v>
      </c>
      <c r="G11" s="12">
        <v>2310</v>
      </c>
      <c r="H11" s="17">
        <f>G11/E11*100</f>
        <v>100</v>
      </c>
      <c r="I11" s="12">
        <v>1597</v>
      </c>
      <c r="J11" s="20">
        <f>I11/G11*100</f>
        <v>69.13419913419914</v>
      </c>
      <c r="K11" s="12">
        <f>G11-I11</f>
        <v>713</v>
      </c>
      <c r="L11" s="20">
        <f>K11/G11*100</f>
        <v>30.865800865800864</v>
      </c>
      <c r="M11" s="12">
        <v>653</v>
      </c>
      <c r="N11" s="17">
        <f>M11/G11*100</f>
        <v>28.268398268398272</v>
      </c>
      <c r="O11" s="12"/>
      <c r="P11" s="22">
        <f>O11/G11*100</f>
        <v>0</v>
      </c>
      <c r="Q11" s="17"/>
      <c r="R11" s="17">
        <f>Q11/G11*100</f>
        <v>0</v>
      </c>
      <c r="S11" s="17">
        <v>60</v>
      </c>
      <c r="T11" s="12">
        <v>3</v>
      </c>
    </row>
    <row r="12" spans="1:20" s="1" customFormat="1" ht="23.25" customHeight="1">
      <c r="A12" s="18" t="s">
        <v>25</v>
      </c>
      <c r="B12" s="19">
        <v>2190</v>
      </c>
      <c r="C12" s="12">
        <v>2210</v>
      </c>
      <c r="D12" s="17">
        <f>C12/B12*100</f>
        <v>100.91324200913243</v>
      </c>
      <c r="E12" s="12">
        <v>1397</v>
      </c>
      <c r="F12" s="17">
        <f>E12/B12*100</f>
        <v>63.789954337899545</v>
      </c>
      <c r="G12" s="12">
        <v>1397</v>
      </c>
      <c r="H12" s="17">
        <f>G12/E12*100</f>
        <v>100</v>
      </c>
      <c r="I12" s="12">
        <v>480</v>
      </c>
      <c r="J12" s="20">
        <f>I12/G12*100</f>
        <v>34.35934144595562</v>
      </c>
      <c r="K12" s="12">
        <f>G12-I12</f>
        <v>917</v>
      </c>
      <c r="L12" s="20">
        <f>K12/G12*100</f>
        <v>65.64065855404438</v>
      </c>
      <c r="M12" s="12">
        <v>917</v>
      </c>
      <c r="N12" s="17">
        <f>M12/G12*100</f>
        <v>65.64065855404438</v>
      </c>
      <c r="O12" s="12"/>
      <c r="P12" s="17">
        <f>O12/G12*100</f>
        <v>0</v>
      </c>
      <c r="Q12" s="17"/>
      <c r="R12" s="17">
        <f>Q12/G12*100</f>
        <v>0</v>
      </c>
      <c r="S12" s="17"/>
      <c r="T12" s="12">
        <v>3</v>
      </c>
    </row>
    <row r="13" spans="1:20" s="1" customFormat="1" ht="23.25" customHeight="1">
      <c r="A13" s="18" t="s">
        <v>26</v>
      </c>
      <c r="B13" s="19">
        <v>2784</v>
      </c>
      <c r="C13" s="12">
        <v>3016</v>
      </c>
      <c r="D13" s="17">
        <f>C13/B13*100</f>
        <v>108.33333333333333</v>
      </c>
      <c r="E13" s="23">
        <v>3016</v>
      </c>
      <c r="F13" s="17">
        <f>E13/B13*100</f>
        <v>108.33333333333333</v>
      </c>
      <c r="G13" s="12">
        <v>3016</v>
      </c>
      <c r="H13" s="17">
        <f>G13/E13*100</f>
        <v>100</v>
      </c>
      <c r="I13" s="12">
        <v>2262</v>
      </c>
      <c r="J13" s="20">
        <f>I13/G13*100</f>
        <v>75</v>
      </c>
      <c r="K13" s="12">
        <f>G13-I13</f>
        <v>754</v>
      </c>
      <c r="L13" s="20">
        <f>K13/G13*100</f>
        <v>25</v>
      </c>
      <c r="M13" s="12">
        <v>492</v>
      </c>
      <c r="N13" s="17">
        <f>M13/G13*100</f>
        <v>16.312997347480106</v>
      </c>
      <c r="O13" s="12">
        <v>113</v>
      </c>
      <c r="P13" s="17">
        <f>O13/G13*100</f>
        <v>3.7466843501326257</v>
      </c>
      <c r="Q13" s="17"/>
      <c r="R13" s="17">
        <f>Q13/G13*100</f>
        <v>0</v>
      </c>
      <c r="S13" s="17">
        <v>149</v>
      </c>
      <c r="T13" s="12">
        <v>3</v>
      </c>
    </row>
    <row r="14" spans="1:20" s="1" customFormat="1" ht="23.25" customHeight="1">
      <c r="A14" s="18" t="s">
        <v>27</v>
      </c>
      <c r="B14" s="19">
        <v>2272</v>
      </c>
      <c r="C14" s="12">
        <v>2272</v>
      </c>
      <c r="D14" s="17">
        <f>C14/B14*100</f>
        <v>100</v>
      </c>
      <c r="E14" s="12">
        <v>2272</v>
      </c>
      <c r="F14" s="17">
        <f>E14/B14*100</f>
        <v>100</v>
      </c>
      <c r="G14" s="12">
        <v>2272</v>
      </c>
      <c r="H14" s="17">
        <f>G14/E14*100</f>
        <v>100</v>
      </c>
      <c r="I14" s="12">
        <v>1350</v>
      </c>
      <c r="J14" s="20">
        <f>I14/G14*100</f>
        <v>59.41901408450704</v>
      </c>
      <c r="K14" s="12">
        <f>G14-I14</f>
        <v>922</v>
      </c>
      <c r="L14" s="20">
        <f>K14/G14*100</f>
        <v>40.58098591549296</v>
      </c>
      <c r="M14" s="12">
        <v>922</v>
      </c>
      <c r="N14" s="17">
        <f>M14/G14*100</f>
        <v>40.58098591549296</v>
      </c>
      <c r="O14" s="12"/>
      <c r="P14" s="17">
        <f>O14/G14*100</f>
        <v>0</v>
      </c>
      <c r="Q14" s="17">
        <v>60</v>
      </c>
      <c r="R14" s="17">
        <f>Q14/G14*100</f>
        <v>2.640845070422535</v>
      </c>
      <c r="S14" s="17">
        <v>100</v>
      </c>
      <c r="T14" s="12">
        <v>1</v>
      </c>
    </row>
    <row r="15" spans="1:20" s="1" customFormat="1" ht="23.25" customHeight="1">
      <c r="A15" s="18" t="s">
        <v>28</v>
      </c>
      <c r="B15" s="19">
        <v>917</v>
      </c>
      <c r="C15" s="12">
        <v>1140</v>
      </c>
      <c r="D15" s="17">
        <f>C15/B15*100</f>
        <v>124.31842966194111</v>
      </c>
      <c r="E15" s="12">
        <v>1140</v>
      </c>
      <c r="F15" s="17">
        <f>E15/B15*100</f>
        <v>124.31842966194111</v>
      </c>
      <c r="G15" s="12">
        <v>1140</v>
      </c>
      <c r="H15" s="17">
        <f>G15/E15*100</f>
        <v>100</v>
      </c>
      <c r="I15" s="12">
        <v>729</v>
      </c>
      <c r="J15" s="20">
        <f>I15/G15*100</f>
        <v>63.94736842105263</v>
      </c>
      <c r="K15" s="12">
        <f>G15-I15</f>
        <v>411</v>
      </c>
      <c r="L15" s="20">
        <f>K15/G15*100</f>
        <v>36.05263157894737</v>
      </c>
      <c r="M15" s="12">
        <v>411</v>
      </c>
      <c r="N15" s="17">
        <f>M15/G15*100</f>
        <v>36.05263157894737</v>
      </c>
      <c r="O15" s="12">
        <v>20</v>
      </c>
      <c r="P15" s="17">
        <f>O15/G15*100</f>
        <v>1.7543859649122806</v>
      </c>
      <c r="Q15" s="17"/>
      <c r="R15" s="17">
        <f>Q15/G15*100</f>
        <v>0</v>
      </c>
      <c r="S15" s="17"/>
      <c r="T15" s="12">
        <v>0</v>
      </c>
    </row>
    <row r="16" spans="1:20" s="1" customFormat="1" ht="23.25" customHeight="1">
      <c r="A16" s="18" t="s">
        <v>29</v>
      </c>
      <c r="B16" s="19">
        <v>1364</v>
      </c>
      <c r="C16" s="12">
        <v>1379</v>
      </c>
      <c r="D16" s="17">
        <f>C16/B16*100</f>
        <v>101.09970674486803</v>
      </c>
      <c r="E16" s="12">
        <v>1354</v>
      </c>
      <c r="F16" s="17">
        <f>E16/B16*100</f>
        <v>99.26686217008798</v>
      </c>
      <c r="G16" s="12">
        <v>1354</v>
      </c>
      <c r="H16" s="17">
        <f>G16/E16*100</f>
        <v>100</v>
      </c>
      <c r="I16" s="12">
        <v>954</v>
      </c>
      <c r="J16" s="20">
        <f>I16/G16*100</f>
        <v>70.45790251107829</v>
      </c>
      <c r="K16" s="12">
        <f>G16-I16</f>
        <v>400</v>
      </c>
      <c r="L16" s="20">
        <f>K16/G16*100</f>
        <v>29.542097488921716</v>
      </c>
      <c r="M16" s="12">
        <v>390</v>
      </c>
      <c r="N16" s="17">
        <f>M16/G16*100</f>
        <v>28.80354505169867</v>
      </c>
      <c r="O16" s="12"/>
      <c r="P16" s="17">
        <f>O16/G16*100</f>
        <v>0</v>
      </c>
      <c r="Q16" s="17"/>
      <c r="R16" s="17">
        <f>Q16/G16*100</f>
        <v>0</v>
      </c>
      <c r="S16" s="17"/>
      <c r="T16" s="12">
        <v>3</v>
      </c>
    </row>
    <row r="17" spans="1:20" s="1" customFormat="1" ht="23.25" customHeight="1">
      <c r="A17" s="18" t="s">
        <v>30</v>
      </c>
      <c r="B17" s="19">
        <v>1923</v>
      </c>
      <c r="C17" s="12">
        <v>2083</v>
      </c>
      <c r="D17" s="17">
        <f>C17/B17*100</f>
        <v>108.32033281331252</v>
      </c>
      <c r="E17" s="12">
        <v>2083</v>
      </c>
      <c r="F17" s="17">
        <f>E17/B17*100</f>
        <v>108.32033281331252</v>
      </c>
      <c r="G17" s="12">
        <v>2083</v>
      </c>
      <c r="H17" s="17">
        <f>G17/E17*100</f>
        <v>100</v>
      </c>
      <c r="I17" s="12">
        <v>1628</v>
      </c>
      <c r="J17" s="20">
        <f>I17/G17*100</f>
        <v>78.15650504080654</v>
      </c>
      <c r="K17" s="12">
        <f>G17-I17</f>
        <v>455</v>
      </c>
      <c r="L17" s="20">
        <f>K17/G17*100</f>
        <v>21.84349495919347</v>
      </c>
      <c r="M17" s="12">
        <v>455</v>
      </c>
      <c r="N17" s="17">
        <f>M17/G17*100</f>
        <v>21.84349495919347</v>
      </c>
      <c r="O17" s="12"/>
      <c r="P17" s="17">
        <f>O17/G17*100</f>
        <v>0</v>
      </c>
      <c r="Q17" s="17"/>
      <c r="R17" s="17">
        <f>Q17/G17*100</f>
        <v>0</v>
      </c>
      <c r="S17" s="17"/>
      <c r="T17" s="12">
        <v>4</v>
      </c>
    </row>
    <row r="18" spans="1:20" s="1" customFormat="1" ht="23.25" customHeight="1">
      <c r="A18" s="18" t="s">
        <v>31</v>
      </c>
      <c r="B18" s="19">
        <v>2737</v>
      </c>
      <c r="C18" s="12">
        <v>2603</v>
      </c>
      <c r="D18" s="17">
        <f>C18/B18*100</f>
        <v>95.10412860796492</v>
      </c>
      <c r="E18" s="12">
        <v>2603</v>
      </c>
      <c r="F18" s="17">
        <f>E18/B18*100</f>
        <v>95.10412860796492</v>
      </c>
      <c r="G18" s="12">
        <v>2603</v>
      </c>
      <c r="H18" s="17">
        <f>G18/E18*100</f>
        <v>100</v>
      </c>
      <c r="I18" s="12">
        <v>1617</v>
      </c>
      <c r="J18" s="20">
        <f>I18/G18*100</f>
        <v>62.12063004225893</v>
      </c>
      <c r="K18" s="12">
        <f>G18-I18</f>
        <v>986</v>
      </c>
      <c r="L18" s="20">
        <f>K18/G18*100</f>
        <v>37.87936995774107</v>
      </c>
      <c r="M18" s="12">
        <v>746</v>
      </c>
      <c r="N18" s="17">
        <f>M18/G18*100</f>
        <v>28.659239339223973</v>
      </c>
      <c r="O18" s="12">
        <v>240</v>
      </c>
      <c r="P18" s="17">
        <f>O18/G18*100</f>
        <v>9.220130618517096</v>
      </c>
      <c r="Q18" s="17"/>
      <c r="R18" s="17">
        <f>Q18/G18*100</f>
        <v>0</v>
      </c>
      <c r="S18" s="17"/>
      <c r="T18" s="12">
        <v>6</v>
      </c>
    </row>
    <row r="19" spans="1:20" s="1" customFormat="1" ht="23.25" customHeight="1">
      <c r="A19" s="18" t="s">
        <v>32</v>
      </c>
      <c r="B19" s="19">
        <v>3068</v>
      </c>
      <c r="C19" s="12">
        <v>3068</v>
      </c>
      <c r="D19" s="17">
        <f>C19/B19*100</f>
        <v>100</v>
      </c>
      <c r="E19" s="12">
        <v>2928</v>
      </c>
      <c r="F19" s="17">
        <f>E19/B19*100</f>
        <v>95.4367666232073</v>
      </c>
      <c r="G19" s="12">
        <v>2928</v>
      </c>
      <c r="H19" s="17">
        <f>G19/E19*100</f>
        <v>100</v>
      </c>
      <c r="I19" s="12">
        <v>2064</v>
      </c>
      <c r="J19" s="20">
        <f>I19/G19*100</f>
        <v>70.49180327868852</v>
      </c>
      <c r="K19" s="12">
        <f>G19-I19</f>
        <v>864</v>
      </c>
      <c r="L19" s="20">
        <f>K19/G19*100</f>
        <v>29.508196721311474</v>
      </c>
      <c r="M19" s="12">
        <v>864</v>
      </c>
      <c r="N19" s="17">
        <f>M19/G19*100</f>
        <v>29.508196721311474</v>
      </c>
      <c r="O19" s="12"/>
      <c r="P19" s="17">
        <f>O19/G19*100</f>
        <v>0</v>
      </c>
      <c r="Q19" s="17"/>
      <c r="R19" s="17">
        <f>Q19/G19*100</f>
        <v>0</v>
      </c>
      <c r="S19" s="17"/>
      <c r="T19" s="12">
        <v>6</v>
      </c>
    </row>
    <row r="20" spans="1:20" s="1" customFormat="1" ht="23.25" customHeight="1">
      <c r="A20" s="18" t="s">
        <v>33</v>
      </c>
      <c r="B20" s="19">
        <v>3588</v>
      </c>
      <c r="C20" s="12">
        <v>3418</v>
      </c>
      <c r="D20" s="17">
        <f>C20/B20*100</f>
        <v>95.26198439241918</v>
      </c>
      <c r="E20" s="12">
        <v>3418</v>
      </c>
      <c r="F20" s="17">
        <f>E20/B20*100</f>
        <v>95.26198439241918</v>
      </c>
      <c r="G20" s="12">
        <v>3418</v>
      </c>
      <c r="H20" s="17">
        <f>G20/E20*100</f>
        <v>100</v>
      </c>
      <c r="I20" s="12">
        <v>1633</v>
      </c>
      <c r="J20" s="20">
        <f>I20/G20*100</f>
        <v>47.77647747220597</v>
      </c>
      <c r="K20" s="12">
        <f>G20-I20</f>
        <v>1785</v>
      </c>
      <c r="L20" s="20">
        <f>K20/G20*100</f>
        <v>52.22352252779403</v>
      </c>
      <c r="M20" s="12">
        <v>1785</v>
      </c>
      <c r="N20" s="17">
        <f>M20/G20*100</f>
        <v>52.22352252779403</v>
      </c>
      <c r="O20" s="12"/>
      <c r="P20" s="17">
        <f>O20/G20*100</f>
        <v>0</v>
      </c>
      <c r="Q20" s="17"/>
      <c r="R20" s="17">
        <f>Q20/G20*100</f>
        <v>0</v>
      </c>
      <c r="S20" s="17"/>
      <c r="T20" s="12">
        <v>11</v>
      </c>
    </row>
    <row r="21" spans="1:20" s="1" customFormat="1" ht="23.25" customHeight="1">
      <c r="A21" s="18" t="s">
        <v>34</v>
      </c>
      <c r="B21" s="19">
        <v>2552</v>
      </c>
      <c r="C21" s="12">
        <v>2546</v>
      </c>
      <c r="D21" s="17">
        <f>C21/B21*100</f>
        <v>99.76489028213166</v>
      </c>
      <c r="E21" s="24">
        <v>2466</v>
      </c>
      <c r="F21" s="17">
        <f>E21/B21*100</f>
        <v>96.63009404388715</v>
      </c>
      <c r="G21" s="12">
        <v>2411</v>
      </c>
      <c r="H21" s="17">
        <f>G21/E21*100</f>
        <v>97.76966747769667</v>
      </c>
      <c r="I21" s="12">
        <v>1884</v>
      </c>
      <c r="J21" s="20">
        <f>I21/G21*100</f>
        <v>78.14184985483202</v>
      </c>
      <c r="K21" s="12">
        <f>G21-I21</f>
        <v>527</v>
      </c>
      <c r="L21" s="20">
        <f>K21/G21*100</f>
        <v>21.85815014516798</v>
      </c>
      <c r="M21" s="12">
        <v>489</v>
      </c>
      <c r="N21" s="17">
        <f>M21/G21*100</f>
        <v>20.282040647034425</v>
      </c>
      <c r="O21" s="12">
        <v>38</v>
      </c>
      <c r="P21" s="17">
        <f>O21/G21*100</f>
        <v>1.5761094981335544</v>
      </c>
      <c r="Q21" s="17"/>
      <c r="R21" s="17">
        <f>Q21/G21*100</f>
        <v>0</v>
      </c>
      <c r="S21" s="17"/>
      <c r="T21" s="12">
        <v>3</v>
      </c>
    </row>
    <row r="22" spans="1:20" s="1" customFormat="1" ht="23.25" customHeight="1">
      <c r="A22" s="18" t="s">
        <v>35</v>
      </c>
      <c r="B22" s="19">
        <v>1811</v>
      </c>
      <c r="C22" s="12">
        <v>1817</v>
      </c>
      <c r="D22" s="17">
        <f>C22/B22*100</f>
        <v>100.33130866924351</v>
      </c>
      <c r="E22" s="12">
        <v>1549</v>
      </c>
      <c r="F22" s="17">
        <f>E22/B22*100</f>
        <v>85.53285477636665</v>
      </c>
      <c r="G22" s="12">
        <v>1549</v>
      </c>
      <c r="H22" s="17">
        <f>G22/E22*100</f>
        <v>100</v>
      </c>
      <c r="I22" s="25">
        <v>1256</v>
      </c>
      <c r="J22" s="20">
        <f>I22/G22*100</f>
        <v>81.08457069076825</v>
      </c>
      <c r="K22" s="12">
        <f>G22-I22</f>
        <v>293</v>
      </c>
      <c r="L22" s="20">
        <f>K22/G22*100</f>
        <v>18.91542930923176</v>
      </c>
      <c r="M22" s="12">
        <v>293</v>
      </c>
      <c r="N22" s="17">
        <f>M22/G22*100</f>
        <v>18.91542930923176</v>
      </c>
      <c r="O22" s="12"/>
      <c r="P22" s="17">
        <f>O22/G22*100</f>
        <v>0</v>
      </c>
      <c r="Q22" s="17"/>
      <c r="R22" s="17">
        <f>Q22/G22*100</f>
        <v>0</v>
      </c>
      <c r="S22" s="17"/>
      <c r="T22" s="12">
        <v>4</v>
      </c>
    </row>
    <row r="23" spans="1:20" s="1" customFormat="1" ht="23.25" customHeight="1">
      <c r="A23" s="18" t="s">
        <v>36</v>
      </c>
      <c r="B23" s="19">
        <v>640</v>
      </c>
      <c r="C23" s="12">
        <v>535</v>
      </c>
      <c r="D23" s="17">
        <f>C23/B23*100</f>
        <v>83.59375</v>
      </c>
      <c r="E23" s="12">
        <v>377</v>
      </c>
      <c r="F23" s="17">
        <f>E23/B23*100</f>
        <v>58.90625000000001</v>
      </c>
      <c r="G23" s="12">
        <v>377</v>
      </c>
      <c r="H23" s="17">
        <f>G23/E23*100</f>
        <v>100</v>
      </c>
      <c r="I23" s="12">
        <v>205</v>
      </c>
      <c r="J23" s="20">
        <f>I23/G23*100</f>
        <v>54.37665782493368</v>
      </c>
      <c r="K23" s="12">
        <f>G23-I23</f>
        <v>172</v>
      </c>
      <c r="L23" s="20">
        <f>K23/G23*100</f>
        <v>45.62334217506631</v>
      </c>
      <c r="M23" s="12">
        <v>172</v>
      </c>
      <c r="N23" s="17">
        <f>M23/G23*100</f>
        <v>45.62334217506631</v>
      </c>
      <c r="O23" s="12">
        <v>20</v>
      </c>
      <c r="P23" s="17">
        <f>O23/G23*100</f>
        <v>5.305039787798409</v>
      </c>
      <c r="Q23" s="17"/>
      <c r="R23" s="17">
        <f>Q23/G23*100</f>
        <v>0</v>
      </c>
      <c r="S23" s="17"/>
      <c r="T23" s="12">
        <v>0</v>
      </c>
    </row>
    <row r="24" spans="1:20" s="1" customFormat="1" ht="23.25" customHeight="1">
      <c r="A24" s="18" t="s">
        <v>37</v>
      </c>
      <c r="B24" s="19">
        <v>2157</v>
      </c>
      <c r="C24" s="12">
        <v>1676</v>
      </c>
      <c r="D24" s="17">
        <f>C24/B24*100</f>
        <v>77.70050996754752</v>
      </c>
      <c r="E24" s="12">
        <v>1572</v>
      </c>
      <c r="F24" s="17">
        <f>E24/B24*100</f>
        <v>72.87899860917942</v>
      </c>
      <c r="G24" s="12">
        <v>1572</v>
      </c>
      <c r="H24" s="17">
        <f>G24/E24*100</f>
        <v>100</v>
      </c>
      <c r="I24" s="12">
        <v>1163</v>
      </c>
      <c r="J24" s="20">
        <f>I24/G24*100</f>
        <v>73.9821882951654</v>
      </c>
      <c r="K24" s="12">
        <f>G24-I24</f>
        <v>409</v>
      </c>
      <c r="L24" s="20">
        <f>K24/G24*100</f>
        <v>26.017811704834603</v>
      </c>
      <c r="M24" s="17">
        <v>409</v>
      </c>
      <c r="N24" s="17">
        <f>M24/G24*100</f>
        <v>26.017811704834603</v>
      </c>
      <c r="O24" s="12"/>
      <c r="P24" s="17">
        <f>O24/G24*100</f>
        <v>0</v>
      </c>
      <c r="Q24" s="17"/>
      <c r="R24" s="17">
        <f>Q24/G24*100</f>
        <v>0</v>
      </c>
      <c r="S24" s="17"/>
      <c r="T24" s="12">
        <v>0</v>
      </c>
    </row>
    <row r="25" spans="1:20" s="1" customFormat="1" ht="23.25" customHeight="1">
      <c r="A25" s="18" t="s">
        <v>38</v>
      </c>
      <c r="B25" s="19">
        <v>3852</v>
      </c>
      <c r="C25" s="12">
        <v>4043</v>
      </c>
      <c r="D25" s="17">
        <f>C25/B25*100</f>
        <v>104.95846313603323</v>
      </c>
      <c r="E25" s="12">
        <v>4043</v>
      </c>
      <c r="F25" s="17">
        <f>E25/B25*100</f>
        <v>104.95846313603323</v>
      </c>
      <c r="G25" s="12">
        <v>4043</v>
      </c>
      <c r="H25" s="17">
        <f>G25/E25*100</f>
        <v>100</v>
      </c>
      <c r="I25" s="12">
        <v>3456</v>
      </c>
      <c r="J25" s="20">
        <f>I25/G25*100</f>
        <v>85.48107840712342</v>
      </c>
      <c r="K25" s="12">
        <f>G25-I25</f>
        <v>587</v>
      </c>
      <c r="L25" s="20">
        <f>K25/G25*100</f>
        <v>14.518921592876577</v>
      </c>
      <c r="M25" s="12">
        <v>587</v>
      </c>
      <c r="N25" s="17">
        <f>M25/G25*100</f>
        <v>14.518921592876577</v>
      </c>
      <c r="O25" s="12"/>
      <c r="P25" s="17">
        <f>O25/G25*100</f>
        <v>0</v>
      </c>
      <c r="Q25" s="17"/>
      <c r="R25" s="17">
        <f>Q25/G25*100</f>
        <v>0</v>
      </c>
      <c r="S25" s="17"/>
      <c r="T25" s="12">
        <v>7</v>
      </c>
    </row>
    <row r="26" spans="1:20" s="1" customFormat="1" ht="23.25" customHeight="1">
      <c r="A26" s="18" t="s">
        <v>39</v>
      </c>
      <c r="B26" s="19">
        <v>2211</v>
      </c>
      <c r="C26" s="12">
        <v>2042</v>
      </c>
      <c r="D26" s="17">
        <f>C26/B26*100</f>
        <v>92.35639981908639</v>
      </c>
      <c r="E26" s="12">
        <v>2025</v>
      </c>
      <c r="F26" s="17">
        <f>E26/B26*100</f>
        <v>91.5875169606513</v>
      </c>
      <c r="G26" s="12">
        <v>2025</v>
      </c>
      <c r="H26" s="17">
        <f>G26/E26*100</f>
        <v>100</v>
      </c>
      <c r="I26" s="12">
        <v>1840</v>
      </c>
      <c r="J26" s="20">
        <f>I26/G26*100</f>
        <v>90.8641975308642</v>
      </c>
      <c r="K26" s="12">
        <f>G26-I26</f>
        <v>185</v>
      </c>
      <c r="L26" s="20">
        <f>K26/G26*100</f>
        <v>9.135802469135802</v>
      </c>
      <c r="M26" s="12">
        <v>185</v>
      </c>
      <c r="N26" s="17">
        <f>M26/G26*100</f>
        <v>9.135802469135802</v>
      </c>
      <c r="O26" s="12"/>
      <c r="P26" s="17">
        <f>O26/G26*100</f>
        <v>0</v>
      </c>
      <c r="Q26" s="17"/>
      <c r="R26" s="17">
        <f>Q26/G26*100</f>
        <v>0</v>
      </c>
      <c r="S26" s="17"/>
      <c r="T26" s="12">
        <v>4</v>
      </c>
    </row>
    <row r="27" spans="1:20" s="1" customFormat="1" ht="23.25" customHeight="1">
      <c r="A27" s="21" t="s">
        <v>40</v>
      </c>
      <c r="B27" s="19">
        <f>SUM(B6:B26)</f>
        <v>49185</v>
      </c>
      <c r="C27" s="12">
        <f>SUM(C6:C26)</f>
        <v>49161</v>
      </c>
      <c r="D27" s="17">
        <f>C27/B27*100</f>
        <v>99.95120463555962</v>
      </c>
      <c r="E27" s="12">
        <f>SUM(E6:E26)</f>
        <v>46297</v>
      </c>
      <c r="F27" s="17">
        <f>E27/B27*100</f>
        <v>94.1282911456745</v>
      </c>
      <c r="G27" s="12">
        <f>SUM(G6:G26)</f>
        <v>46242</v>
      </c>
      <c r="H27" s="17">
        <f>G27/E27*100</f>
        <v>99.88120180573256</v>
      </c>
      <c r="I27" s="12">
        <f>SUM(I6:I26)</f>
        <v>32404</v>
      </c>
      <c r="J27" s="20">
        <f>I27/G27*100</f>
        <v>70.07482375329786</v>
      </c>
      <c r="K27" s="12">
        <f>G27-I27</f>
        <v>13838</v>
      </c>
      <c r="L27" s="20">
        <f>K27/G27*100</f>
        <v>29.925176246702133</v>
      </c>
      <c r="M27" s="12">
        <f>SUM(M6:M26)</f>
        <v>13182</v>
      </c>
      <c r="N27" s="17">
        <f>M27/G27*100</f>
        <v>28.50655248475412</v>
      </c>
      <c r="O27" s="12">
        <f>SUM(O7:O26)</f>
        <v>477</v>
      </c>
      <c r="P27" s="22">
        <f>O27/G27*100</f>
        <v>1.0315297781237835</v>
      </c>
      <c r="Q27" s="12">
        <f>SUM(Q6:Q26)</f>
        <v>60</v>
      </c>
      <c r="R27" s="17">
        <f>Q27/G27*100</f>
        <v>0.1297521733489036</v>
      </c>
      <c r="S27" s="17">
        <f>SUM(S6:S26)</f>
        <v>309</v>
      </c>
      <c r="T27" s="11">
        <f>SUM(T6:T26)</f>
        <v>110</v>
      </c>
    </row>
    <row r="28" spans="1:20" s="1" customFormat="1" ht="23.25" customHeight="1">
      <c r="A28" s="21" t="s">
        <v>41</v>
      </c>
      <c r="B28" s="19">
        <v>49185</v>
      </c>
      <c r="C28" s="12">
        <v>49480</v>
      </c>
      <c r="D28" s="17">
        <f>C28/B28*100</f>
        <v>100.59977635457965</v>
      </c>
      <c r="E28" s="12">
        <v>45744</v>
      </c>
      <c r="F28" s="17">
        <f>E28/B28*100</f>
        <v>93.00396462336079</v>
      </c>
      <c r="G28" s="12">
        <v>45683</v>
      </c>
      <c r="H28" s="17">
        <f>G28/E28*100</f>
        <v>99.86664917803427</v>
      </c>
      <c r="I28" s="12">
        <v>16821</v>
      </c>
      <c r="J28" s="17">
        <f>I28/G28*100</f>
        <v>36.82113696561084</v>
      </c>
      <c r="K28" s="12">
        <f>G28-I28</f>
        <v>28862</v>
      </c>
      <c r="L28" s="17">
        <f>K28/G28*100</f>
        <v>63.17886303438917</v>
      </c>
      <c r="M28" s="12">
        <v>21966</v>
      </c>
      <c r="N28" s="17">
        <f>M28/G28*100</f>
        <v>48.083532167327014</v>
      </c>
      <c r="O28" s="12">
        <v>2291</v>
      </c>
      <c r="P28" s="17">
        <f>O28/G28*100</f>
        <v>5.014994636954666</v>
      </c>
      <c r="Q28" s="12">
        <v>1346</v>
      </c>
      <c r="R28" s="22">
        <f>Q28/G28*100</f>
        <v>2.94639143663945</v>
      </c>
      <c r="S28" s="12">
        <v>490</v>
      </c>
      <c r="T28" s="26">
        <v>101</v>
      </c>
    </row>
    <row r="29" spans="1:20" s="1" customFormat="1" ht="23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7"/>
      <c r="R29" s="27"/>
      <c r="S29" s="27"/>
      <c r="T29" s="29"/>
    </row>
    <row r="30" spans="1:20" ht="16.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6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8"/>
      <c r="O31" s="28"/>
      <c r="P31" s="28"/>
      <c r="Q31" s="27"/>
      <c r="R31" s="27"/>
      <c r="S31" s="27"/>
      <c r="T31" s="29"/>
    </row>
    <row r="32" spans="1:20" ht="12.75" customHeight="1">
      <c r="A32" s="30"/>
      <c r="B32" s="31"/>
      <c r="C32" s="31"/>
      <c r="D32" s="31"/>
      <c r="E32" s="31"/>
      <c r="F32" s="31"/>
      <c r="G32" s="32"/>
      <c r="H32" s="31"/>
      <c r="I32" s="32"/>
      <c r="J32" s="31"/>
      <c r="K32" s="31"/>
      <c r="L32" s="31"/>
      <c r="M32" s="31"/>
      <c r="N32" s="28"/>
      <c r="O32" s="28"/>
      <c r="P32" s="28"/>
      <c r="Q32" s="27"/>
      <c r="R32" s="27"/>
      <c r="S32" s="27"/>
      <c r="T32" s="29"/>
    </row>
    <row r="33" spans="1:20" ht="12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6"/>
      <c r="R33" s="36"/>
      <c r="S33" s="37"/>
      <c r="T33" s="29"/>
    </row>
    <row r="34" spans="1:20" ht="12.7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  <c r="T34" s="29"/>
    </row>
    <row r="35" spans="1:20" ht="12.7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  <c r="T35" s="29"/>
    </row>
    <row r="36" spans="1:20" ht="12.7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7"/>
      <c r="R36" s="27"/>
      <c r="S36" s="27"/>
      <c r="T36" s="29"/>
    </row>
    <row r="37" spans="1:20" ht="12.75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  <c r="T37" s="41"/>
    </row>
    <row r="38" ht="12.75">
      <c r="A38" s="42"/>
    </row>
    <row r="39" ht="12.75">
      <c r="A39" s="42"/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S5"/>
    <mergeCell ref="T4:T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8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75" zoomScaleNormal="75" zoomScaleSheetLayoutView="75" workbookViewId="0" topLeftCell="A1">
      <selection activeCell="K23" sqref="K2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75" zoomScaleNormal="75" zoomScaleSheetLayoutView="75" workbookViewId="0" topLeftCell="A1">
      <selection activeCell="F15" sqref="F1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view="pageBreakPreview"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view="pageBreakPreview" zoomScale="75" zoomScaleNormal="75" zoomScaleSheetLayoutView="75" workbookViewId="0" topLeftCell="A1">
      <selection activeCell="H19" sqref="H1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view="pageBreakPreview" zoomScale="75" zoomScaleNormal="75" zoomScaleSheetLayoutView="75" workbookViewId="0" topLeftCell="A1">
      <selection activeCell="K18" sqref="K1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view="pageBreakPreview" zoomScale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view="pageBreakPreview" zoomScale="75" zoomScaleSheetLayoutView="75" workbookViewId="0" topLeftCell="A1">
      <selection activeCell="H13" sqref="H1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view="pageBreakPreview" zoomScale="75" zoomScaleNormal="75" zoomScaleSheetLayoutView="75" workbookViewId="0" topLeftCell="A1">
      <selection activeCell="A3" sqref="A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view="pageBreakPreview" zoomScale="75" zoomScaleSheetLayoutView="75" workbookViewId="0" topLeftCell="A1">
      <selection activeCell="E11" sqref="E1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view="pageBreakPreview" zoomScale="75" zoomScaleSheetLayoutView="75" workbookViewId="0" topLeftCell="A1">
      <selection activeCell="D20" sqref="D2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75" zoomScaleNormal="75" zoomScaleSheetLayoutView="75" workbookViewId="0" topLeftCell="A1">
      <selection activeCell="Y10" sqref="Y10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75" zoomScaleNormal="75" zoomScaleSheetLayoutView="75" workbookViewId="0" topLeftCell="A1">
      <selection activeCell="L8" sqref="L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75" zoomScaleNormal="75" zoomScaleSheetLayoutView="75" workbookViewId="0" topLeftCell="A1">
      <selection activeCell="A23" sqref="A2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75" zoomScaleNormal="75" zoomScaleSheetLayoutView="75" workbookViewId="0" topLeftCell="A1">
      <selection activeCell="N36" sqref="N36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75" zoomScaleNormal="75" zoomScaleSheetLayoutView="75" workbookViewId="0" topLeftCell="A1">
      <selection activeCell="A24" sqref="A2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75" zoomScaleNormal="75" zoomScaleSheetLayoutView="75" workbookViewId="0" topLeftCell="A1">
      <selection activeCell="N24" sqref="N24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75" zoomScaleNormal="75" zoomScaleSheetLayoutView="75" workbookViewId="0" topLeftCell="A1">
      <selection activeCell="K9" sqref="K9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75" zoomScaleNormal="75" zoomScaleSheetLayoutView="75" workbookViewId="0" topLeftCell="A1">
      <selection activeCell="K23" sqref="K23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2019-02-01T10:40:22Z</cp:lastPrinted>
  <dcterms:created xsi:type="dcterms:W3CDTF">2012-10-15T10:51:12Z</dcterms:created>
  <dcterms:modified xsi:type="dcterms:W3CDTF">2019-02-01T11:44:41Z</dcterms:modified>
  <cp:category/>
  <cp:version/>
  <cp:contentType/>
  <cp:contentStatus/>
  <cp:revision>1240</cp:revision>
</cp:coreProperties>
</file>